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yatigorec_tp\Desktop\Новая папка\"/>
    </mc:Choice>
  </mc:AlternateContent>
  <xr:revisionPtr revIDLastSave="0" documentId="8_{04FB80FB-6D32-4B30-A1AC-E0210F058C8E}" xr6:coauthVersionLast="47" xr6:coauthVersionMax="47" xr10:uidLastSave="{00000000-0000-0000-0000-000000000000}"/>
  <bookViews>
    <workbookView xWindow="-120" yWindow="-120" windowWidth="24240" windowHeight="13140" tabRatio="771" xr2:uid="{00000000-000D-0000-FFFF-FFFF00000000}"/>
  </bookViews>
  <sheets>
    <sheet name="Мои данные" sheetId="8" r:id="rId1"/>
  </sheets>
  <calcPr calcId="181029"/>
</workbook>
</file>

<file path=xl/calcChain.xml><?xml version="1.0" encoding="utf-8"?>
<calcChain xmlns="http://schemas.openxmlformats.org/spreadsheetml/2006/main">
  <c r="J17" i="8" l="1"/>
  <c r="G17" i="8"/>
  <c r="J14" i="8"/>
  <c r="J15" i="8"/>
  <c r="J16" i="8"/>
  <c r="J13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Сергей</author>
    <author>&lt;&gt;</author>
  </authors>
  <commentList>
    <comment ref="B1" authorId="0" shapeId="0" xr:uid="{00000000-0006-0000-0000-000001000000}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 xr:uid="{00000000-0006-0000-0000-000002000000}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C4" authorId="0" shapeId="0" xr:uid="{00000000-0006-0000-0000-000003000000}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C5" authorId="0" shapeId="0" xr:uid="{00000000-0006-0000-0000-000004000000}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A10" authorId="0" shapeId="0" xr:uid="{00000000-0006-0000-0000-000005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 shapeId="0" xr:uid="{00000000-0006-0000-0000-000006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 shapeId="0" xr:uid="{00000000-0006-0000-0000-000007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 shapeId="0" xr:uid="{00000000-0006-0000-0000-000008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 shapeId="0" xr:uid="{00000000-0006-0000-0000-000009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 shapeId="0" xr:uid="{00000000-0006-0000-0000-00000A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</t>
        </r>
      </text>
    </comment>
    <comment ref="G10" authorId="0" shapeId="0" xr:uid="{00000000-0006-0000-0000-00000B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</t>
        </r>
      </text>
    </comment>
    <comment ref="H10" authorId="0" shapeId="0" xr:uid="{00000000-0006-0000-0000-00000C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ВедРесурсов::&lt;Базисная ЗП по ресурсу (для машин и механизмов)&gt;
&lt;Формула базисной цены единицы ЗПМ&gt;</t>
        </r>
      </text>
    </comment>
    <comment ref="A19" authorId="0" shapeId="0" xr:uid="{00000000-0006-0000-0000-00000D000000}">
      <text>
        <r>
          <rPr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9" authorId="0" shapeId="0" xr:uid="{00000000-0006-0000-0000-00000E000000}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базисных ценах (итоги)&gt;</t>
        </r>
      </text>
    </comment>
    <comment ref="H19" authorId="0" shapeId="0" xr:uid="{00000000-0006-0000-0000-00000F000000}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в базисных ценах (итоги)&gt;</t>
        </r>
      </text>
    </comment>
    <comment ref="A22" authorId="1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24" authorId="1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<sst xmlns="http://schemas.openxmlformats.org/spreadsheetml/2006/main" count="34" uniqueCount="30">
  <si>
    <t>Код ресурса</t>
  </si>
  <si>
    <t>Стройка</t>
  </si>
  <si>
    <t>Объект</t>
  </si>
  <si>
    <t>№ п/п</t>
  </si>
  <si>
    <t>Наименование ресурса</t>
  </si>
  <si>
    <t>Ед.изм.</t>
  </si>
  <si>
    <t>Кол-во</t>
  </si>
  <si>
    <t>Сметная стоимоть  в базисном уровне</t>
  </si>
  <si>
    <t>На ед.    изм.</t>
  </si>
  <si>
    <t>Общ</t>
  </si>
  <si>
    <t>ЗП маш</t>
  </si>
  <si>
    <t>"Реконструкция вторичного отстойника №6 ОСК ООО "Нижневартовские коммунальные системы"</t>
  </si>
  <si>
    <t>Пусконаладочные работы илососа ЭИРВм-30 г.Нижневартовск</t>
  </si>
  <si>
    <t>ЛОКАЛЬНАЯ РЕСУРСНАЯ ВЕДОМОСТЬ №09-01-01</t>
  </si>
  <si>
    <t>Составил:______________</t>
  </si>
  <si>
    <t>Проверил:______________</t>
  </si>
  <si>
    <t>Ресурсы подрядчика</t>
  </si>
  <si>
    <t xml:space="preserve">          Трудозатраты</t>
  </si>
  <si>
    <t>10-1-1</t>
  </si>
  <si>
    <t>Главный технолог</t>
  </si>
  <si>
    <t>чел.-ч</t>
  </si>
  <si>
    <t>10-2-1</t>
  </si>
  <si>
    <t>Ведущий инженер</t>
  </si>
  <si>
    <t>10-3-1</t>
  </si>
  <si>
    <t>Инженер I категории</t>
  </si>
  <si>
    <t>10-3-2</t>
  </si>
  <si>
    <t>Инженер II категории</t>
  </si>
  <si>
    <t>ВСЕГО по смете</t>
  </si>
  <si>
    <t>Индекс</t>
  </si>
  <si>
    <t>Сметная стоимоть  в текущем  уровне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</si>
</sst>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8"/>
      <color indexed="81"/>
      <name val="Tahoma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49" fontId="5" fillId="0" borderId="1">
      <alignment horizontal="center" vertical="top" wrapText="1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5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5" fillId="0" borderId="0"/>
    <xf numFmtId="0" fontId="3" fillId="0" borderId="0"/>
    <xf numFmtId="49" fontId="1" fillId="0" borderId="1">
      <alignment horizontal="center" vertical="top" wrapText="1"/>
    </xf>
    <xf numFmtId="0" fontId="1" fillId="0" borderId="0"/>
    <xf numFmtId="0" fontId="1" fillId="0" borderId="0"/>
    <xf numFmtId="49" fontId="1" fillId="0" borderId="1">
      <alignment horizontal="center" vertical="top" wrapText="1"/>
    </xf>
    <xf numFmtId="0" fontId="1" fillId="0" borderId="0"/>
    <xf numFmtId="0" fontId="1" fillId="0" borderId="0"/>
    <xf numFmtId="49" fontId="1" fillId="0" borderId="1">
      <alignment horizontal="center" vertical="top" wrapText="1"/>
    </xf>
    <xf numFmtId="0" fontId="1" fillId="0" borderId="0"/>
    <xf numFmtId="0" fontId="1" fillId="0" borderId="0"/>
  </cellStyleXfs>
  <cellXfs count="36">
    <xf numFmtId="0" fontId="0" fillId="0" borderId="0" xfId="0"/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3" fillId="0" borderId="0" xfId="7">
      <alignment horizontal="right" vertical="top" wrapText="1"/>
    </xf>
    <xf numFmtId="49" fontId="0" fillId="0" borderId="0" xfId="0" applyNumberFormat="1"/>
    <xf numFmtId="49" fontId="3" fillId="0" borderId="0" xfId="7" applyNumberFormat="1">
      <alignment horizontal="right" vertical="top" wrapText="1"/>
    </xf>
    <xf numFmtId="0" fontId="6" fillId="0" borderId="0" xfId="25" applyFont="1">
      <alignment horizontal="left" vertical="top"/>
    </xf>
    <xf numFmtId="0" fontId="6" fillId="0" borderId="0" xfId="0" applyFont="1"/>
    <xf numFmtId="0" fontId="3" fillId="0" borderId="0" xfId="24">
      <alignment horizont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3" fillId="0" borderId="1" xfId="3" applyBorder="1">
      <alignment horizontal="center"/>
    </xf>
    <xf numFmtId="49" fontId="3" fillId="0" borderId="1" xfId="3" applyNumberFormat="1" applyBorder="1">
      <alignment horizont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right" wrapText="1"/>
    </xf>
    <xf numFmtId="49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righ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right" wrapText="1"/>
    </xf>
    <xf numFmtId="0" fontId="0" fillId="0" borderId="0" xfId="0"/>
    <xf numFmtId="0" fontId="0" fillId="0" borderId="2" xfId="0" applyBorder="1" applyAlignment="1">
      <alignment horizontal="righ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wrapText="1"/>
    </xf>
  </cellXfs>
  <cellStyles count="37">
    <cellStyle name="Акт" xfId="1" xr:uid="{00000000-0005-0000-0000-000000000000}"/>
    <cellStyle name="АктМТСН" xfId="2" xr:uid="{00000000-0005-0000-0000-000001000000}"/>
    <cellStyle name="ВедРесурсов" xfId="3" xr:uid="{00000000-0005-0000-0000-000002000000}"/>
    <cellStyle name="ВедРесурсовАкт" xfId="4" xr:uid="{00000000-0005-0000-0000-000003000000}"/>
    <cellStyle name="Дефектовка" xfId="5" xr:uid="{00000000-0005-0000-0000-000004000000}"/>
    <cellStyle name="Дефектовка 2" xfId="34" xr:uid="{224B88C8-0B29-4EDD-B61C-5086119DF429}"/>
    <cellStyle name="Дефектовка 3" xfId="31" xr:uid="{934F8AB0-2333-43E2-A14D-5B5CEE28905E}"/>
    <cellStyle name="Дефектовка 4" xfId="28" xr:uid="{230385B8-B1F4-4365-B2C4-0D70A58D0C14}"/>
    <cellStyle name="Индексы" xfId="6" xr:uid="{00000000-0005-0000-0000-000005000000}"/>
    <cellStyle name="Итоги" xfId="7" xr:uid="{00000000-0005-0000-0000-000006000000}"/>
    <cellStyle name="ИтогоАктБазЦ" xfId="8" xr:uid="{00000000-0005-0000-0000-000007000000}"/>
    <cellStyle name="ИтогоАктБИМ" xfId="9" xr:uid="{00000000-0005-0000-0000-000008000000}"/>
    <cellStyle name="ИтогоАктРесМет" xfId="10" xr:uid="{00000000-0005-0000-0000-000009000000}"/>
    <cellStyle name="ИтогоБазЦ" xfId="11" xr:uid="{00000000-0005-0000-0000-00000A000000}"/>
    <cellStyle name="ИтогоБИМ" xfId="12" xr:uid="{00000000-0005-0000-0000-00000B000000}"/>
    <cellStyle name="ИтогоРесМет" xfId="13" xr:uid="{00000000-0005-0000-0000-00000C000000}"/>
    <cellStyle name="ЛокСмета" xfId="14" xr:uid="{00000000-0005-0000-0000-00000D000000}"/>
    <cellStyle name="ЛокСмМТСН" xfId="15" xr:uid="{00000000-0005-0000-0000-00000E000000}"/>
    <cellStyle name="М29" xfId="16" xr:uid="{00000000-0005-0000-0000-00000F000000}"/>
    <cellStyle name="ОбСмета" xfId="17" xr:uid="{00000000-0005-0000-0000-000010000000}"/>
    <cellStyle name="Обычный" xfId="0" builtinId="0"/>
    <cellStyle name="Параметр" xfId="18" xr:uid="{00000000-0005-0000-0000-000012000000}"/>
    <cellStyle name="ПеременныеСметы" xfId="19" xr:uid="{00000000-0005-0000-0000-000013000000}"/>
    <cellStyle name="РесСмета" xfId="20" xr:uid="{00000000-0005-0000-0000-000014000000}"/>
    <cellStyle name="СводВедРес" xfId="21" xr:uid="{00000000-0005-0000-0000-000015000000}"/>
    <cellStyle name="СводВедРес 2" xfId="35" xr:uid="{52A60BC6-7F6C-48AB-8A35-104637783113}"/>
    <cellStyle name="СводВедРес 3" xfId="32" xr:uid="{32796DFF-130C-4602-9F3E-AE752CD9E270}"/>
    <cellStyle name="СводВедРес 4" xfId="29" xr:uid="{D1642169-5E31-428A-BA38-027A56770801}"/>
    <cellStyle name="СводкаСтоимРаб" xfId="22" xr:uid="{00000000-0005-0000-0000-000016000000}"/>
    <cellStyle name="СводРасч" xfId="23" xr:uid="{00000000-0005-0000-0000-000017000000}"/>
    <cellStyle name="Титул" xfId="24" xr:uid="{00000000-0005-0000-0000-000018000000}"/>
    <cellStyle name="Хвост" xfId="25" xr:uid="{00000000-0005-0000-0000-000019000000}"/>
    <cellStyle name="Ценник" xfId="26" xr:uid="{00000000-0005-0000-0000-00001A000000}"/>
    <cellStyle name="Ценник 2" xfId="36" xr:uid="{861B9FE5-7912-42E5-85C2-B26136305B0A}"/>
    <cellStyle name="Ценник 3" xfId="33" xr:uid="{4F07402D-D714-4F59-A6DC-8081A604A20A}"/>
    <cellStyle name="Ценник 4" xfId="30" xr:uid="{BFDA0E71-DBE9-4502-BF35-9231E98559D8}"/>
    <cellStyle name="Экспертиза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24"/>
  <sheetViews>
    <sheetView showGridLines="0" tabSelected="1" workbookViewId="0">
      <selection activeCell="I17" sqref="I17:J17"/>
    </sheetView>
  </sheetViews>
  <sheetFormatPr defaultRowHeight="12.75" x14ac:dyDescent="0.2"/>
  <cols>
    <col min="2" max="2" width="13.42578125" style="5" customWidth="1"/>
    <col min="3" max="3" width="33.5703125" customWidth="1"/>
    <col min="4" max="4" width="13.42578125" customWidth="1"/>
    <col min="5" max="5" width="16" customWidth="1"/>
    <col min="6" max="6" width="17.42578125" customWidth="1"/>
    <col min="7" max="7" width="16.85546875" customWidth="1"/>
    <col min="8" max="8" width="19.28515625" customWidth="1"/>
    <col min="10" max="10" width="15.42578125" customWidth="1"/>
  </cols>
  <sheetData>
    <row r="1" spans="1:10" x14ac:dyDescent="0.2">
      <c r="A1" s="1" t="s">
        <v>1</v>
      </c>
      <c r="B1" s="9" t="s">
        <v>11</v>
      </c>
      <c r="C1" s="9"/>
      <c r="D1" s="9"/>
      <c r="E1" s="9"/>
      <c r="F1" s="9"/>
      <c r="G1" s="1"/>
    </row>
    <row r="2" spans="1:10" x14ac:dyDescent="0.2">
      <c r="A2" s="2" t="s">
        <v>2</v>
      </c>
      <c r="B2" s="9" t="s">
        <v>12</v>
      </c>
      <c r="C2" s="9"/>
      <c r="D2" s="9"/>
      <c r="E2" s="9"/>
      <c r="F2" s="9"/>
      <c r="G2" s="2"/>
    </row>
    <row r="4" spans="1:10" ht="15" customHeight="1" x14ac:dyDescent="0.2">
      <c r="C4" s="9" t="s">
        <v>13</v>
      </c>
      <c r="D4" s="9"/>
      <c r="E4" s="9"/>
      <c r="F4" s="9"/>
      <c r="G4" s="3"/>
      <c r="H4" s="3"/>
    </row>
    <row r="5" spans="1:10" x14ac:dyDescent="0.2">
      <c r="C5" s="9" t="s">
        <v>12</v>
      </c>
      <c r="D5" s="9"/>
      <c r="E5" s="9"/>
      <c r="F5" s="9"/>
      <c r="G5" s="9"/>
    </row>
    <row r="8" spans="1:10" ht="63.75" x14ac:dyDescent="0.2">
      <c r="A8" s="10" t="s">
        <v>3</v>
      </c>
      <c r="B8" s="11" t="s">
        <v>0</v>
      </c>
      <c r="C8" s="10" t="s">
        <v>4</v>
      </c>
      <c r="D8" s="10" t="s">
        <v>5</v>
      </c>
      <c r="E8" s="10" t="s">
        <v>6</v>
      </c>
      <c r="F8" s="10" t="s">
        <v>7</v>
      </c>
      <c r="G8" s="10"/>
      <c r="H8" s="10"/>
      <c r="I8" s="33" t="s">
        <v>28</v>
      </c>
      <c r="J8" s="35" t="s">
        <v>29</v>
      </c>
    </row>
    <row r="9" spans="1:10" x14ac:dyDescent="0.2">
      <c r="A9" s="14"/>
      <c r="B9" s="15"/>
      <c r="C9" s="14"/>
      <c r="D9" s="14"/>
      <c r="E9" s="14"/>
      <c r="F9" s="16" t="s">
        <v>8</v>
      </c>
      <c r="G9" s="16" t="s">
        <v>9</v>
      </c>
      <c r="H9" s="16" t="s">
        <v>10</v>
      </c>
      <c r="I9" s="33"/>
      <c r="J9" s="33"/>
    </row>
    <row r="10" spans="1:10" x14ac:dyDescent="0.2">
      <c r="A10" s="12">
        <v>1</v>
      </c>
      <c r="B10" s="13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33"/>
      <c r="J10" s="33"/>
    </row>
    <row r="11" spans="1:10" ht="21" customHeight="1" x14ac:dyDescent="0.2">
      <c r="A11" s="17" t="s">
        <v>16</v>
      </c>
      <c r="B11" s="17"/>
      <c r="C11" s="17"/>
      <c r="D11" s="17"/>
      <c r="E11" s="17"/>
      <c r="F11" s="17"/>
      <c r="G11" s="17"/>
      <c r="H11" s="17"/>
      <c r="I11" s="33"/>
      <c r="J11" s="33"/>
    </row>
    <row r="12" spans="1:10" ht="21" customHeight="1" x14ac:dyDescent="0.2">
      <c r="A12" s="17" t="s">
        <v>17</v>
      </c>
      <c r="B12" s="17"/>
      <c r="C12" s="17"/>
      <c r="D12" s="17"/>
      <c r="E12" s="17"/>
      <c r="F12" s="17"/>
      <c r="G12" s="17"/>
      <c r="H12" s="17"/>
      <c r="I12" s="33"/>
      <c r="J12" s="33"/>
    </row>
    <row r="13" spans="1:10" x14ac:dyDescent="0.2">
      <c r="A13" s="18">
        <v>1</v>
      </c>
      <c r="B13" s="19" t="s">
        <v>18</v>
      </c>
      <c r="C13" s="20" t="s">
        <v>19</v>
      </c>
      <c r="D13" s="21" t="s">
        <v>20</v>
      </c>
      <c r="E13" s="21">
        <v>23.85</v>
      </c>
      <c r="F13" s="18">
        <v>18.329999999999998</v>
      </c>
      <c r="G13" s="18">
        <v>437.17</v>
      </c>
      <c r="H13" s="18"/>
      <c r="I13" s="33">
        <v>35.270000000000003</v>
      </c>
      <c r="J13" s="34">
        <f>G13*I13</f>
        <v>15418.985900000001</v>
      </c>
    </row>
    <row r="14" spans="1:10" x14ac:dyDescent="0.2">
      <c r="A14" s="18">
        <v>2</v>
      </c>
      <c r="B14" s="19" t="s">
        <v>21</v>
      </c>
      <c r="C14" s="20" t="s">
        <v>22</v>
      </c>
      <c r="D14" s="21" t="s">
        <v>20</v>
      </c>
      <c r="E14" s="21">
        <v>95.4</v>
      </c>
      <c r="F14" s="18">
        <v>16.93</v>
      </c>
      <c r="G14" s="18">
        <v>1615.12</v>
      </c>
      <c r="H14" s="18"/>
      <c r="I14" s="33">
        <v>35.270000000000003</v>
      </c>
      <c r="J14" s="34">
        <f t="shared" ref="J14:J16" si="0">G14*I14</f>
        <v>56965.282400000004</v>
      </c>
    </row>
    <row r="15" spans="1:10" x14ac:dyDescent="0.2">
      <c r="A15" s="18">
        <v>3</v>
      </c>
      <c r="B15" s="19" t="s">
        <v>23</v>
      </c>
      <c r="C15" s="20" t="s">
        <v>24</v>
      </c>
      <c r="D15" s="21" t="s">
        <v>20</v>
      </c>
      <c r="E15" s="21">
        <v>238.5</v>
      </c>
      <c r="F15" s="18">
        <v>15.49</v>
      </c>
      <c r="G15" s="18">
        <v>3694.37</v>
      </c>
      <c r="H15" s="18"/>
      <c r="I15" s="33">
        <v>35.270000000000003</v>
      </c>
      <c r="J15" s="34">
        <f t="shared" si="0"/>
        <v>130300.4299</v>
      </c>
    </row>
    <row r="16" spans="1:10" x14ac:dyDescent="0.2">
      <c r="A16" s="22">
        <v>4</v>
      </c>
      <c r="B16" s="23" t="s">
        <v>25</v>
      </c>
      <c r="C16" s="24" t="s">
        <v>26</v>
      </c>
      <c r="D16" s="25" t="s">
        <v>20</v>
      </c>
      <c r="E16" s="25">
        <v>119.25</v>
      </c>
      <c r="F16" s="22">
        <v>14.09</v>
      </c>
      <c r="G16" s="22">
        <v>1680.23</v>
      </c>
      <c r="H16" s="22"/>
      <c r="I16" s="33">
        <v>35.270000000000003</v>
      </c>
      <c r="J16" s="34">
        <f t="shared" si="0"/>
        <v>59261.712100000004</v>
      </c>
    </row>
    <row r="17" spans="1:10" s="28" customFormat="1" x14ac:dyDescent="0.2">
      <c r="A17" s="29"/>
      <c r="B17" s="30"/>
      <c r="C17" s="31"/>
      <c r="D17" s="32"/>
      <c r="E17" s="32"/>
      <c r="F17" s="29"/>
      <c r="G17" s="29">
        <f>SUM(G13:G16)</f>
        <v>7426.8899999999994</v>
      </c>
      <c r="H17" s="29"/>
      <c r="I17" s="33"/>
      <c r="J17" s="34">
        <f>SUM(J13:J16)</f>
        <v>261946.41030000002</v>
      </c>
    </row>
    <row r="18" spans="1:10" x14ac:dyDescent="0.2">
      <c r="A18" s="26" t="s">
        <v>27</v>
      </c>
      <c r="B18" s="26"/>
      <c r="C18" s="26"/>
      <c r="D18" s="26"/>
      <c r="E18" s="26"/>
      <c r="F18" s="26"/>
      <c r="G18" s="27">
        <v>368160</v>
      </c>
      <c r="H18" s="18"/>
    </row>
    <row r="19" spans="1:10" x14ac:dyDescent="0.2">
      <c r="A19" s="4"/>
      <c r="B19" s="6"/>
      <c r="C19" s="4"/>
      <c r="D19" s="4"/>
      <c r="E19" s="4"/>
      <c r="F19" s="4"/>
      <c r="G19" s="4"/>
      <c r="H19" s="4"/>
    </row>
    <row r="22" spans="1:10" x14ac:dyDescent="0.2">
      <c r="A22" s="7" t="s">
        <v>14</v>
      </c>
    </row>
    <row r="23" spans="1:10" x14ac:dyDescent="0.2">
      <c r="A23" s="8"/>
    </row>
    <row r="24" spans="1:10" x14ac:dyDescent="0.2">
      <c r="A24" s="7" t="s">
        <v>15</v>
      </c>
    </row>
  </sheetData>
  <mergeCells count="13">
    <mergeCell ref="A11:H11"/>
    <mergeCell ref="A12:H12"/>
    <mergeCell ref="A18:F18"/>
    <mergeCell ref="C4:F4"/>
    <mergeCell ref="B1:F1"/>
    <mergeCell ref="B2:F2"/>
    <mergeCell ref="C5:G5"/>
    <mergeCell ref="A8:A9"/>
    <mergeCell ref="B8:B9"/>
    <mergeCell ref="C8:C9"/>
    <mergeCell ref="D8:D9"/>
    <mergeCell ref="E8:E9"/>
    <mergeCell ref="F8:H8"/>
  </mergeCells>
  <phoneticPr fontId="2" type="noConversion"/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Пятигорец Татьяна Петровна</dc:creator>
  <cp:lastModifiedBy>Пятигорец Татьяна Петровна</cp:lastModifiedBy>
  <cp:lastPrinted>2009-03-20T11:35:02Z</cp:lastPrinted>
  <dcterms:created xsi:type="dcterms:W3CDTF">2003-01-28T12:33:10Z</dcterms:created>
  <dcterms:modified xsi:type="dcterms:W3CDTF">2021-09-24T10:38:32Z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