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70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H33" i="1" s="1"/>
  <c r="H34" i="1" s="1"/>
  <c r="H35" i="1" s="1"/>
</calcChain>
</file>

<file path=xl/sharedStrings.xml><?xml version="1.0" encoding="utf-8"?>
<sst xmlns="http://schemas.openxmlformats.org/spreadsheetml/2006/main" count="50" uniqueCount="50">
  <si>
    <t>СОГЛАСОВАНО:</t>
  </si>
  <si>
    <t>УТВЕРЖДАЮ:</t>
  </si>
  <si>
    <t>СМЕТА №4</t>
  </si>
  <si>
    <t xml:space="preserve">на инженерно-гидрометеорологические изыскания </t>
  </si>
  <si>
    <t>Наименование обьекта :</t>
  </si>
  <si>
    <t xml:space="preserve">Наименование  изыскательской организации: </t>
  </si>
  <si>
    <t xml:space="preserve">Наименование  организации-заказчика:  
</t>
  </si>
  <si>
    <t>Основание расчета: "Справочник базовых цен на инженерные изыскания для строительства.Инженерно-гидрометеорологические изыскания на реках Москва 2000г."</t>
  </si>
  <si>
    <t>П/п</t>
  </si>
  <si>
    <t>Вид работ</t>
  </si>
  <si>
    <t xml:space="preserve">№№ частей, глав, расчет таблиц к разделу или главе </t>
  </si>
  <si>
    <t>Расчет стоимости:</t>
  </si>
  <si>
    <t xml:space="preserve"> Стоимость (руб)</t>
  </si>
  <si>
    <t>ед.изм.</t>
  </si>
  <si>
    <t xml:space="preserve">Кол-во </t>
  </si>
  <si>
    <t>цена</t>
  </si>
  <si>
    <t>коэф.</t>
  </si>
  <si>
    <t>I. Полевые работы</t>
  </si>
  <si>
    <t>Рекогносцировочное обследование реки</t>
  </si>
  <si>
    <t xml:space="preserve">Гл.8 табл. 43, §1, табл.19 §1  кат. cложн. II
         </t>
  </si>
  <si>
    <t>1 км реки</t>
  </si>
  <si>
    <t xml:space="preserve">Итого полевых работ  </t>
  </si>
  <si>
    <t>II. Камеральные работы</t>
  </si>
  <si>
    <t>Обоснование проекта (ТЭО)</t>
  </si>
  <si>
    <t>табл. 53, §1</t>
  </si>
  <si>
    <t>1 программа</t>
  </si>
  <si>
    <t>Анализ результатов водомерных наблюдений</t>
  </si>
  <si>
    <t>табл. 54, §1</t>
  </si>
  <si>
    <t>1 годопункт</t>
  </si>
  <si>
    <t xml:space="preserve">Камеральные метеорологические работы. Подбор станций или постов с оценкой качества материалов наблюдений и степени их репрезентивности. </t>
  </si>
  <si>
    <t>табл. 67, §1</t>
  </si>
  <si>
    <t>1 годостанция</t>
  </si>
  <si>
    <t xml:space="preserve">Итого камеральных работ работ  </t>
  </si>
  <si>
    <t>III. Прочие расходы при производстве работ</t>
  </si>
  <si>
    <t xml:space="preserve">Расходы по внутреннему транспорту </t>
  </si>
  <si>
    <t>табл.4 §1 п.1
8,75%</t>
  </si>
  <si>
    <t>%</t>
  </si>
  <si>
    <t xml:space="preserve">Итого прочих расходов                                                                                                               </t>
  </si>
  <si>
    <t xml:space="preserve">Итого по смете (раздел I, II, III)  </t>
  </si>
  <si>
    <t>Коэффициент к стоимости изысканий (районный коэффициент)</t>
  </si>
  <si>
    <t>общие указания Табл.3 §2</t>
  </si>
  <si>
    <t>Итого с учетом коэффициента инфляции на изыскательские работы на 1 кв.2024 г. (Письмо Минстроя России от 07.03.2024 №13023-ИФ/09) 66,38</t>
  </si>
  <si>
    <t xml:space="preserve">Всего:                                                                                                         </t>
  </si>
  <si>
    <t>Приложение № 3.4.</t>
  </si>
  <si>
    <t>к договору № ____от "______"_________202г.</t>
  </si>
  <si>
    <t>________________/О.В. Постоногова/</t>
  </si>
  <si>
    <t>ООО "БВК"</t>
  </si>
  <si>
    <t>Начальник ОПР</t>
  </si>
  <si>
    <t>Е.Н. Моховикова</t>
  </si>
  <si>
    <t>"Проектирование строительства магистрального водовода в/з Усолка. Магистральный водовод в/з Усолка до контррезервуаров (30779)"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</si>
</sst>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Arial Cyr"/>
      <charset val="204"/>
    </font>
    <font>
      <b/>
      <i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4" fontId="2" fillId="0" borderId="0" xfId="0" applyNumberFormat="1" applyFont="1"/>
    <xf numFmtId="4" fontId="2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right" wrapText="1"/>
    </xf>
    <xf numFmtId="0" fontId="2" fillId="0" borderId="0" xfId="0" applyFont="1" applyAlignment="1" applyProtection="1">
      <alignment vertical="top"/>
      <protection locked="0"/>
    </xf>
    <xf numFmtId="0" fontId="2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right" vertical="center" wrapText="1"/>
      <protection locked="0"/>
    </xf>
    <xf numFmtId="4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vertical="top" wrapText="1"/>
    </xf>
    <xf numFmtId="3" fontId="5" fillId="0" borderId="1" xfId="1" applyNumberFormat="1" applyFont="1" applyFill="1" applyBorder="1" applyAlignment="1">
      <alignment horizontal="right" vertical="top" wrapText="1"/>
    </xf>
    <xf numFmtId="2" fontId="3" fillId="0" borderId="0" xfId="0" applyNumberFormat="1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2" fontId="10" fillId="0" borderId="2" xfId="0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2" fontId="10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left" vertical="center" wrapText="1" shrinkToFit="1"/>
    </xf>
    <xf numFmtId="0" fontId="2" fillId="2" borderId="0" xfId="0" applyFont="1" applyFill="1" applyAlignment="1" applyProtection="1">
      <alignment horizontal="left" vertical="top" wrapText="1" shrinkToFit="1"/>
      <protection locked="0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workbookViewId="0">
      <selection activeCell="D15" sqref="D15:H15"/>
    </sheetView>
  </sheetViews>
  <sheetFormatPr defaultRowHeight="15" x14ac:dyDescent="0.25"/>
  <cols>
    <col min="2" max="2" width="27.140625" customWidth="1"/>
    <col min="3" max="3" width="27.42578125" customWidth="1"/>
    <col min="4" max="4" width="27.7109375" customWidth="1"/>
    <col min="5" max="5" width="26.5703125" customWidth="1"/>
    <col min="6" max="6" width="19.7109375" customWidth="1"/>
    <col min="7" max="7" width="17.140625" customWidth="1"/>
    <col min="8" max="8" width="27" customWidth="1"/>
  </cols>
  <sheetData>
    <row r="1" spans="1:8" x14ac:dyDescent="0.25">
      <c r="A1" s="1"/>
      <c r="B1" s="9"/>
      <c r="C1" s="33"/>
      <c r="D1" s="34"/>
      <c r="E1" s="34"/>
      <c r="F1" s="34"/>
      <c r="G1" s="41" t="s">
        <v>43</v>
      </c>
      <c r="H1" s="41"/>
    </row>
    <row r="2" spans="1:8" x14ac:dyDescent="0.25">
      <c r="A2" s="1"/>
      <c r="B2" s="9"/>
      <c r="C2" s="1"/>
      <c r="D2" s="3"/>
      <c r="E2" s="4"/>
      <c r="F2" s="42" t="s">
        <v>44</v>
      </c>
      <c r="G2" s="42"/>
      <c r="H2" s="42"/>
    </row>
    <row r="3" spans="1:8" x14ac:dyDescent="0.25">
      <c r="A3" s="1" t="s">
        <v>0</v>
      </c>
      <c r="B3" s="9"/>
      <c r="C3" s="1"/>
      <c r="D3" s="9"/>
      <c r="E3" s="1"/>
      <c r="F3" s="7"/>
      <c r="G3" s="7"/>
      <c r="H3" s="7" t="s">
        <v>1</v>
      </c>
    </row>
    <row r="4" spans="1:8" x14ac:dyDescent="0.25">
      <c r="A4" s="1"/>
      <c r="B4" s="9"/>
      <c r="C4" s="1"/>
      <c r="D4" s="1"/>
      <c r="E4" s="1"/>
      <c r="F4" s="7"/>
      <c r="G4" s="43" t="s">
        <v>45</v>
      </c>
      <c r="H4" s="43"/>
    </row>
    <row r="5" spans="1:8" x14ac:dyDescent="0.25">
      <c r="A5" s="1"/>
      <c r="B5" s="2"/>
      <c r="C5" s="1"/>
      <c r="D5" s="1"/>
      <c r="E5" s="1"/>
      <c r="F5" s="7"/>
      <c r="G5" s="7"/>
      <c r="H5" s="7"/>
    </row>
    <row r="6" spans="1:8" x14ac:dyDescent="0.25">
      <c r="A6" s="1"/>
      <c r="B6" s="2"/>
      <c r="C6" s="1"/>
      <c r="D6" s="1"/>
      <c r="E6" s="1"/>
      <c r="F6" s="7"/>
      <c r="G6" s="7"/>
      <c r="H6" s="7"/>
    </row>
    <row r="7" spans="1:8" x14ac:dyDescent="0.25">
      <c r="A7" s="1"/>
      <c r="B7" s="2"/>
      <c r="C7" s="1"/>
      <c r="D7" s="1"/>
      <c r="E7" s="1"/>
      <c r="F7" s="1"/>
      <c r="G7" s="1"/>
      <c r="H7" s="1"/>
    </row>
    <row r="8" spans="1:8" x14ac:dyDescent="0.25">
      <c r="A8" s="1"/>
      <c r="B8" s="2"/>
      <c r="C8" s="1"/>
      <c r="D8" s="1"/>
      <c r="E8" s="1"/>
      <c r="F8" s="1"/>
      <c r="G8" s="1"/>
      <c r="H8" s="1"/>
    </row>
    <row r="9" spans="1:8" x14ac:dyDescent="0.25">
      <c r="A9" s="1"/>
      <c r="B9" s="2"/>
      <c r="C9" s="1"/>
      <c r="D9" s="3"/>
      <c r="E9" s="4"/>
      <c r="F9" s="5"/>
      <c r="G9" s="1"/>
      <c r="H9" s="6"/>
    </row>
    <row r="10" spans="1:8" ht="18.75" x14ac:dyDescent="0.3">
      <c r="A10" s="68" t="s">
        <v>2</v>
      </c>
      <c r="B10" s="69"/>
      <c r="C10" s="69"/>
      <c r="D10" s="69"/>
      <c r="E10" s="69"/>
      <c r="F10" s="69"/>
      <c r="G10" s="69"/>
      <c r="H10" s="69"/>
    </row>
    <row r="11" spans="1:8" ht="18.75" x14ac:dyDescent="0.25">
      <c r="A11" s="70" t="s">
        <v>3</v>
      </c>
      <c r="B11" s="70"/>
      <c r="C11" s="70"/>
      <c r="D11" s="70"/>
      <c r="E11" s="70"/>
      <c r="F11" s="70"/>
      <c r="G11" s="70"/>
      <c r="H11" s="70"/>
    </row>
    <row r="12" spans="1:8" x14ac:dyDescent="0.25">
      <c r="A12" s="71" t="s">
        <v>4</v>
      </c>
      <c r="B12" s="71"/>
      <c r="C12" s="72" t="s">
        <v>49</v>
      </c>
      <c r="D12" s="72"/>
      <c r="E12" s="72"/>
      <c r="F12" s="72"/>
      <c r="G12" s="72"/>
      <c r="H12" s="72"/>
    </row>
    <row r="13" spans="1:8" x14ac:dyDescent="0.25">
      <c r="A13" s="3"/>
      <c r="B13" s="8"/>
      <c r="C13" s="72"/>
      <c r="D13" s="72"/>
      <c r="E13" s="72"/>
      <c r="F13" s="72"/>
      <c r="G13" s="72"/>
      <c r="H13" s="72"/>
    </row>
    <row r="14" spans="1:8" x14ac:dyDescent="0.25">
      <c r="A14" s="73" t="s">
        <v>5</v>
      </c>
      <c r="B14" s="74"/>
      <c r="C14" s="74"/>
      <c r="D14" s="73"/>
      <c r="E14" s="74"/>
      <c r="F14" s="74"/>
      <c r="G14" s="74"/>
      <c r="H14" s="74"/>
    </row>
    <row r="15" spans="1:8" x14ac:dyDescent="0.25">
      <c r="A15" s="62" t="s">
        <v>6</v>
      </c>
      <c r="B15" s="63"/>
      <c r="C15" s="63"/>
      <c r="D15" s="62" t="s">
        <v>46</v>
      </c>
      <c r="E15" s="64"/>
      <c r="F15" s="64"/>
      <c r="G15" s="64"/>
      <c r="H15" s="64"/>
    </row>
    <row r="16" spans="1:8" x14ac:dyDescent="0.25">
      <c r="A16" s="65" t="s">
        <v>7</v>
      </c>
      <c r="B16" s="64"/>
      <c r="C16" s="64"/>
      <c r="D16" s="64"/>
      <c r="E16" s="64"/>
      <c r="F16" s="64"/>
      <c r="G16" s="64"/>
      <c r="H16" s="64"/>
    </row>
    <row r="17" spans="1:8" x14ac:dyDescent="0.25">
      <c r="A17" s="66" t="s">
        <v>8</v>
      </c>
      <c r="B17" s="66" t="s">
        <v>9</v>
      </c>
      <c r="C17" s="66" t="s">
        <v>10</v>
      </c>
      <c r="D17" s="66" t="s">
        <v>11</v>
      </c>
      <c r="E17" s="66"/>
      <c r="F17" s="66"/>
      <c r="G17" s="66"/>
      <c r="H17" s="67" t="s">
        <v>12</v>
      </c>
    </row>
    <row r="18" spans="1:8" x14ac:dyDescent="0.25">
      <c r="A18" s="66"/>
      <c r="B18" s="66"/>
      <c r="C18" s="66"/>
      <c r="D18" s="10" t="s">
        <v>13</v>
      </c>
      <c r="E18" s="10" t="s">
        <v>14</v>
      </c>
      <c r="F18" s="11" t="s">
        <v>15</v>
      </c>
      <c r="G18" s="10" t="s">
        <v>16</v>
      </c>
      <c r="H18" s="67"/>
    </row>
    <row r="19" spans="1:8" ht="15.75" x14ac:dyDescent="0.25">
      <c r="A19" s="49" t="s">
        <v>17</v>
      </c>
      <c r="B19" s="49"/>
      <c r="C19" s="49"/>
      <c r="D19" s="49"/>
      <c r="E19" s="49"/>
      <c r="F19" s="49"/>
      <c r="G19" s="49"/>
      <c r="H19" s="12"/>
    </row>
    <row r="20" spans="1:8" x14ac:dyDescent="0.25">
      <c r="A20" s="50">
        <v>1</v>
      </c>
      <c r="B20" s="53" t="s">
        <v>18</v>
      </c>
      <c r="C20" s="50" t="s">
        <v>19</v>
      </c>
      <c r="D20" s="50" t="s">
        <v>20</v>
      </c>
      <c r="E20" s="56">
        <v>7</v>
      </c>
      <c r="F20" s="59">
        <v>30</v>
      </c>
      <c r="G20" s="13">
        <v>1</v>
      </c>
      <c r="H20" s="44">
        <v>12</v>
      </c>
    </row>
    <row r="21" spans="1:8" x14ac:dyDescent="0.25">
      <c r="A21" s="51"/>
      <c r="B21" s="54"/>
      <c r="C21" s="51"/>
      <c r="D21" s="51"/>
      <c r="E21" s="57"/>
      <c r="F21" s="60"/>
      <c r="G21" s="13">
        <v>1</v>
      </c>
      <c r="H21" s="45"/>
    </row>
    <row r="22" spans="1:8" ht="28.5" customHeight="1" x14ac:dyDescent="0.25">
      <c r="A22" s="52"/>
      <c r="B22" s="55"/>
      <c r="C22" s="52"/>
      <c r="D22" s="52"/>
      <c r="E22" s="58"/>
      <c r="F22" s="61"/>
      <c r="G22" s="13"/>
      <c r="H22" s="46"/>
    </row>
    <row r="23" spans="1:8" x14ac:dyDescent="0.25">
      <c r="A23" s="47" t="s">
        <v>21</v>
      </c>
      <c r="B23" s="47"/>
      <c r="C23" s="47"/>
      <c r="D23" s="47"/>
      <c r="E23" s="47"/>
      <c r="F23" s="47"/>
      <c r="G23" s="47"/>
      <c r="H23" s="14">
        <v>12</v>
      </c>
    </row>
    <row r="24" spans="1:8" x14ac:dyDescent="0.25">
      <c r="A24" s="48" t="s">
        <v>22</v>
      </c>
      <c r="B24" s="48"/>
      <c r="C24" s="48"/>
      <c r="D24" s="48"/>
      <c r="E24" s="48"/>
      <c r="F24" s="48"/>
      <c r="G24" s="48"/>
      <c r="H24" s="15"/>
    </row>
    <row r="25" spans="1:8" x14ac:dyDescent="0.25">
      <c r="A25" s="16">
        <v>2</v>
      </c>
      <c r="B25" s="17" t="s">
        <v>23</v>
      </c>
      <c r="C25" s="16" t="s">
        <v>24</v>
      </c>
      <c r="D25" s="16" t="s">
        <v>25</v>
      </c>
      <c r="E25" s="18">
        <v>1</v>
      </c>
      <c r="F25" s="19">
        <v>450</v>
      </c>
      <c r="G25" s="13"/>
      <c r="H25" s="14">
        <v>450</v>
      </c>
    </row>
    <row r="26" spans="1:8" ht="30" x14ac:dyDescent="0.25">
      <c r="A26" s="16">
        <v>3</v>
      </c>
      <c r="B26" s="17" t="s">
        <v>26</v>
      </c>
      <c r="C26" s="16" t="s">
        <v>27</v>
      </c>
      <c r="D26" s="16" t="s">
        <v>28</v>
      </c>
      <c r="E26" s="18">
        <v>1</v>
      </c>
      <c r="F26" s="19">
        <v>21</v>
      </c>
      <c r="G26" s="13"/>
      <c r="H26" s="14">
        <v>21</v>
      </c>
    </row>
    <row r="27" spans="1:8" ht="105" x14ac:dyDescent="0.25">
      <c r="A27" s="16">
        <v>4</v>
      </c>
      <c r="B27" s="17" t="s">
        <v>29</v>
      </c>
      <c r="C27" s="16" t="s">
        <v>30</v>
      </c>
      <c r="D27" s="16" t="s">
        <v>31</v>
      </c>
      <c r="E27" s="18">
        <v>1</v>
      </c>
      <c r="F27" s="19">
        <v>90</v>
      </c>
      <c r="G27" s="13"/>
      <c r="H27" s="14">
        <v>90</v>
      </c>
    </row>
    <row r="28" spans="1:8" x14ac:dyDescent="0.25">
      <c r="A28" s="47" t="s">
        <v>32</v>
      </c>
      <c r="B28" s="47"/>
      <c r="C28" s="47"/>
      <c r="D28" s="47"/>
      <c r="E28" s="47"/>
      <c r="F28" s="47"/>
      <c r="G28" s="47"/>
      <c r="H28" s="20">
        <v>471</v>
      </c>
    </row>
    <row r="29" spans="1:8" x14ac:dyDescent="0.25">
      <c r="A29" s="48" t="s">
        <v>33</v>
      </c>
      <c r="B29" s="48"/>
      <c r="C29" s="48"/>
      <c r="D29" s="48"/>
      <c r="E29" s="48"/>
      <c r="F29" s="48"/>
      <c r="G29" s="48"/>
      <c r="H29" s="48"/>
    </row>
    <row r="30" spans="1:8" ht="30" x14ac:dyDescent="0.25">
      <c r="A30" s="16">
        <v>5</v>
      </c>
      <c r="B30" s="17" t="s">
        <v>34</v>
      </c>
      <c r="C30" s="16" t="s">
        <v>35</v>
      </c>
      <c r="D30" s="16" t="s">
        <v>36</v>
      </c>
      <c r="E30" s="21">
        <v>1</v>
      </c>
      <c r="F30" s="22">
        <v>12</v>
      </c>
      <c r="G30" s="23">
        <v>8.7499999999999994E-2</v>
      </c>
      <c r="H30" s="24">
        <v>1</v>
      </c>
    </row>
    <row r="31" spans="1:8" x14ac:dyDescent="0.25">
      <c r="A31" s="47" t="s">
        <v>37</v>
      </c>
      <c r="B31" s="47"/>
      <c r="C31" s="47"/>
      <c r="D31" s="47"/>
      <c r="E31" s="47"/>
      <c r="F31" s="47"/>
      <c r="G31" s="47"/>
      <c r="H31" s="25">
        <v>1</v>
      </c>
    </row>
    <row r="32" spans="1:8" ht="15.75" x14ac:dyDescent="0.25">
      <c r="A32" s="36" t="s">
        <v>38</v>
      </c>
      <c r="B32" s="36"/>
      <c r="C32" s="36"/>
      <c r="D32" s="36"/>
      <c r="E32" s="36"/>
      <c r="F32" s="36"/>
      <c r="G32" s="36"/>
      <c r="H32" s="26">
        <v>484</v>
      </c>
    </row>
    <row r="33" spans="1:8" ht="45" x14ac:dyDescent="0.25">
      <c r="A33" s="27">
        <v>6</v>
      </c>
      <c r="B33" s="23" t="s">
        <v>39</v>
      </c>
      <c r="C33" s="16" t="s">
        <v>40</v>
      </c>
      <c r="D33" s="28"/>
      <c r="E33" s="23"/>
      <c r="F33" s="29">
        <f>H32</f>
        <v>484</v>
      </c>
      <c r="G33" s="30">
        <v>1.08</v>
      </c>
      <c r="H33" s="14">
        <f>ROUND(F33*G33,0)</f>
        <v>523</v>
      </c>
    </row>
    <row r="34" spans="1:8" x14ac:dyDescent="0.25">
      <c r="A34" s="37" t="s">
        <v>41</v>
      </c>
      <c r="B34" s="38"/>
      <c r="C34" s="38"/>
      <c r="D34" s="38"/>
      <c r="E34" s="38"/>
      <c r="F34" s="38"/>
      <c r="G34" s="39"/>
      <c r="H34" s="31">
        <f>ROUND(H33*66.38,0)</f>
        <v>34717</v>
      </c>
    </row>
    <row r="35" spans="1:8" ht="15.75" x14ac:dyDescent="0.25">
      <c r="A35" s="40" t="s">
        <v>42</v>
      </c>
      <c r="B35" s="40"/>
      <c r="C35" s="40"/>
      <c r="D35" s="40"/>
      <c r="E35" s="40"/>
      <c r="F35" s="40"/>
      <c r="G35" s="40"/>
      <c r="H35" s="32">
        <f>H34</f>
        <v>34717</v>
      </c>
    </row>
    <row r="37" spans="1:8" x14ac:dyDescent="0.25">
      <c r="B37" s="35"/>
      <c r="C37" s="35"/>
      <c r="D37" s="35"/>
    </row>
    <row r="38" spans="1:8" x14ac:dyDescent="0.25">
      <c r="B38" s="35" t="s">
        <v>47</v>
      </c>
      <c r="C38" s="35"/>
      <c r="D38" s="35" t="s">
        <v>48</v>
      </c>
    </row>
  </sheetData>
  <mergeCells count="33">
    <mergeCell ref="A10:H10"/>
    <mergeCell ref="A11:H11"/>
    <mergeCell ref="A12:B12"/>
    <mergeCell ref="C12:H13"/>
    <mergeCell ref="A14:C14"/>
    <mergeCell ref="D14:H14"/>
    <mergeCell ref="D20:D22"/>
    <mergeCell ref="E20:E22"/>
    <mergeCell ref="F20:F22"/>
    <mergeCell ref="A15:C15"/>
    <mergeCell ref="D15:H15"/>
    <mergeCell ref="A16:H16"/>
    <mergeCell ref="A17:A18"/>
    <mergeCell ref="B17:B18"/>
    <mergeCell ref="C17:C18"/>
    <mergeCell ref="D17:G17"/>
    <mergeCell ref="H17:H18"/>
    <mergeCell ref="A32:G32"/>
    <mergeCell ref="A34:G34"/>
    <mergeCell ref="A35:G35"/>
    <mergeCell ref="G1:H1"/>
    <mergeCell ref="F2:H2"/>
    <mergeCell ref="G4:H4"/>
    <mergeCell ref="H20:H22"/>
    <mergeCell ref="A23:G23"/>
    <mergeCell ref="A24:G24"/>
    <mergeCell ref="A28:G28"/>
    <mergeCell ref="A29:H29"/>
    <mergeCell ref="A31:G31"/>
    <mergeCell ref="A19:G19"/>
    <mergeCell ref="A20:A22"/>
    <mergeCell ref="B20:B22"/>
    <mergeCell ref="C20:C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Моховикова Екатерина Николаевна</cp:lastModifiedBy>
  <dcterms:created xsi:type="dcterms:W3CDTF">2024-05-26T16:21:22Z</dcterms:created>
  <dcterms:modified xsi:type="dcterms:W3CDTF">2024-06-14T05:24:33Z</dcterms:modified>
</cp:coreProperties>
</file>